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<sst xmlns="http://schemas.openxmlformats.org/spreadsheetml/2006/main" count="136" uniqueCount="78">
  <si>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</si>
  <si>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</si>
  <si>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</si>
  <si>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</si>
  <si>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</si>
  <si>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</si>
  <si>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(тыс. рублей)</t>
  </si>
  <si>
    <t>Наименование</t>
  </si>
  <si>
    <t>РЗ</t>
  </si>
  <si>
    <t>ПР</t>
  </si>
  <si>
    <t>Первоначально утвержденные назначения</t>
  </si>
  <si>
    <t>Уточненные назначения</t>
  </si>
  <si>
    <t>Исполнено</t>
  </si>
  <si>
    <t>Отклонение первоначально утвержденных показателей и фактических значений(%)</t>
  </si>
  <si>
    <t>Причины отклонения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</si>
  <si>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</si>
  <si>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</si>
  <si>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</si>
  <si>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</si>
  <si>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</si>
  <si>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</si>
  <si>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</si>
  <si>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</si>
  <si>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</si>
  <si>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</si>
  <si>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</si>
  <si>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</si>
  <si>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</si>
  <si>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</si>
  <si>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</si>
  <si>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</si>
  <si>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</si>
  <si>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</si>
  <si>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</si>
  <si>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</si>
  <si>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05</t>
  </si>
  <si>
    <t>Автомобильный 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</si>
  <si>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</si>
  <si>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</si>
  <si>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</si>
  <si>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</si>
  <si>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</si>
  <si>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</si>
  <si>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</si>
  <si>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</si>
  <si>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</si>
  <si>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</si>
  <si>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</si>
  <si>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</si>
  <si>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</si>
  <si>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</si>
  <si>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</si>
  <si>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</si>
  <si>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</si>
  <si>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</si>
  <si>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 </t>
  </si>
  <si>
    <t>Массовый спорт</t>
  </si>
  <si>
    <t>11</t>
  </si>
  <si>
    <t>12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</si>
  <si>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</si>
  <si>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</si>
  <si>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</si>
  <si>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</si>
  <si>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РАСХОДОВ</t>
  </si>
  <si>
    <t>Дополнительное образование детей</t>
  </si>
  <si>
    <t>Увеличение фонда оплаты труда</t>
  </si>
  <si>
    <t xml:space="preserve">Сведения о фактически произведенных расходах за 2022 год в сравнении с первоначально утвержденным решением о бюджете </t>
  </si>
  <si>
    <t>на 2022 год</t>
  </si>
  <si>
    <t>Судебная система</t>
  </si>
  <si>
    <t>Иные дотации</t>
  </si>
  <si>
    <t>Другие вопросы в области социальной политики</t>
  </si>
  <si>
    <t>Уточнены остатки</t>
  </si>
  <si>
    <t>Уточнены ассигнования на обеспечение государственных гарантий реализации прав на получение общедоступного и бесплатного дошкольного образования  (за счет средств областного бюджета), проектно-сметную документацию детского сада «Родничок».</t>
  </si>
  <si>
    <t xml:space="preserve">На проектно-сметную документацию МБОУ "Добринская СОШ" (перевод дошкольной группы в здание школы), на благоустройство территории МАОУ "Александровская СОШ", проведение капитального и текущего ремонта в зданиях муниципальных образовательных организаций (Участие в Национальном проекте "Успех каждого ребенка")ежемесячное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бюджета),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 (за счет средств федерального бюджета) . </t>
  </si>
  <si>
    <t xml:space="preserve">Проведение капитального и текущего ремонта в зданиях муниципальных учреждений и организаций за счет средств областного бюджета, обеспечение жителей района услугами культуры.  </t>
  </si>
  <si>
    <t xml:space="preserve">За счет резервного фонда администрации района выделены средства на оплату услуг по сплошной обработке от грызунов, барьерной обработке от комаров, аккарицидной обработке. </t>
  </si>
  <si>
    <t>За счет средств областного бюджета дотация на поддержку мер по обеспечению сбалансированности бюджетов сельских поселений, связанных с осуществлением дорожной деятельности в отношении автомобильных дорог общего пользования.</t>
  </si>
  <si>
    <t>Предоставление иных межбюджетных трансфертов бюджетам сельских поселений Александровского района на повышение оплаты труда глав и специалистов сельских поселений за счет средств областного бюджета, предоставление иных межбюджетных трансфертов бюджетам поселений на компенсацию части расходов, в связи с участием в региональных и федеральных проектах.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</si>
</sst>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  <numFmt numFmtId="186" formatCode="#,##0.0"/>
    <numFmt numFmtId="187" formatCode="#,##0.000"/>
    <numFmt numFmtId="188" formatCode="#,##0.0000"/>
    <numFmt numFmtId="189" formatCode="#,##0.0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185" fontId="4" fillId="0" borderId="14" xfId="0" applyNumberFormat="1" applyFont="1" applyBorder="1" applyAlignment="1">
      <alignment horizontal="right" wrapText="1"/>
    </xf>
    <xf numFmtId="186" fontId="4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right" wrapText="1"/>
    </xf>
    <xf numFmtId="185" fontId="3" fillId="0" borderId="15" xfId="0" applyNumberFormat="1" applyFont="1" applyBorder="1" applyAlignment="1">
      <alignment horizontal="right" wrapText="1"/>
    </xf>
    <xf numFmtId="186" fontId="3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185" fontId="4" fillId="0" borderId="15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vertical="distributed"/>
    </xf>
    <xf numFmtId="0" fontId="6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justify" wrapText="1"/>
    </xf>
    <xf numFmtId="0" fontId="1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/>
    </xf>
    <xf numFmtId="185" fontId="4" fillId="0" borderId="15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6" fillId="0" borderId="1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right" vertical="top" wrapText="1"/>
    </xf>
    <xf numFmtId="186" fontId="3" fillId="0" borderId="14" xfId="0" applyNumberFormat="1" applyFont="1" applyBorder="1" applyAlignment="1">
      <alignment horizontal="right" vertical="top" wrapText="1"/>
    </xf>
    <xf numFmtId="0" fontId="43" fillId="0" borderId="15" xfId="0" applyFont="1" applyBorder="1" applyAlignment="1">
      <alignment horizontal="justify" vertical="top" wrapText="1"/>
    </xf>
    <xf numFmtId="185" fontId="3" fillId="0" borderId="15" xfId="0" applyNumberFormat="1" applyFont="1" applyBorder="1" applyAlignment="1">
      <alignment wrapText="1"/>
    </xf>
    <xf numFmtId="185" fontId="3" fillId="33" borderId="15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43" fillId="34" borderId="15" xfId="0" applyFont="1" applyFill="1" applyBorder="1" applyAlignment="1">
      <alignment horizontal="left" wrapText="1"/>
    </xf>
    <xf numFmtId="185" fontId="3" fillId="0" borderId="17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top" wrapText="1"/>
    </xf>
    <xf numFmtId="49" fontId="7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4"/>
  <sheetViews>
    <sheetView tabSelected="1" zoomScalePageLayoutView="0" workbookViewId="0" topLeftCell="A3">
      <selection activeCell="H53" sqref="H53"/>
    </sheetView>
  </sheetViews>
  <sheetFormatPr defaultColWidth="9.00390625" defaultRowHeight="12.75"/>
  <cols>
    <col min="1" max="1" width="40.25390625" style="2" customWidth="1"/>
    <col min="2" max="2" width="6.625" style="2" customWidth="1"/>
    <col min="3" max="3" width="7.375" style="2" customWidth="1"/>
    <col min="4" max="4" width="15.125" style="2" customWidth="1"/>
    <col min="5" max="5" width="16.125" style="2" customWidth="1"/>
    <col min="6" max="6" width="14.875" style="2" customWidth="1"/>
    <col min="7" max="7" width="17.25390625" style="2" customWidth="1"/>
    <col min="8" max="8" width="22.375" style="1" customWidth="1"/>
    <col min="9" max="16384" width="9.125" style="1" customWidth="1"/>
  </cols>
  <sheetData>
    <row r="1" spans="1:8" ht="15">
      <c r="A1" s="52" t="s">
        <v>66</v>
      </c>
      <c r="B1" s="53"/>
      <c r="C1" s="53"/>
      <c r="D1" s="53"/>
      <c r="E1" s="53"/>
      <c r="F1" s="53"/>
      <c r="G1" s="53"/>
      <c r="H1" s="53"/>
    </row>
    <row r="2" ht="15">
      <c r="E2" s="2" t="s">
        <v>67</v>
      </c>
    </row>
    <row r="3" spans="1:8" ht="16.5" thickBot="1">
      <c r="A3" s="3"/>
      <c r="H3" s="3" t="s">
        <v>6</v>
      </c>
    </row>
    <row r="4" spans="1:8" s="10" customFormat="1" ht="95.25" thickBot="1">
      <c r="A4" s="4" t="s">
        <v>7</v>
      </c>
      <c r="B4" s="5" t="s">
        <v>8</v>
      </c>
      <c r="C4" s="5" t="s">
        <v>9</v>
      </c>
      <c r="D4" s="6" t="s">
        <v>10</v>
      </c>
      <c r="E4" s="7" t="s">
        <v>11</v>
      </c>
      <c r="F4" s="6" t="s">
        <v>12</v>
      </c>
      <c r="G4" s="8" t="s">
        <v>13</v>
      </c>
      <c r="H4" s="9" t="s">
        <v>14</v>
      </c>
    </row>
    <row r="5" spans="1:8" ht="15.75">
      <c r="A5" s="11" t="s">
        <v>0</v>
      </c>
      <c r="B5" s="12" t="s">
        <v>15</v>
      </c>
      <c r="C5" s="12"/>
      <c r="D5" s="13">
        <f>D6+D7+D8+D10+D196+D12+D11+D9</f>
        <v>64974.831999999995</v>
      </c>
      <c r="E5" s="13">
        <f>E6+E7+E8+E10+E196+E12+E11+E9</f>
        <v>64217.28</v>
      </c>
      <c r="F5" s="13">
        <f>F6+F7+F8+F10+F196+F12+F11+F9</f>
        <v>62454.01266</v>
      </c>
      <c r="G5" s="14">
        <f>F5/D5*100</f>
        <v>96.12031418565269</v>
      </c>
      <c r="H5" s="15"/>
    </row>
    <row r="6" spans="1:8" ht="63" customHeight="1">
      <c r="A6" s="16" t="s">
        <v>16</v>
      </c>
      <c r="B6" s="17" t="s">
        <v>15</v>
      </c>
      <c r="C6" s="17" t="s">
        <v>17</v>
      </c>
      <c r="D6" s="45">
        <v>1855.74</v>
      </c>
      <c r="E6" s="45">
        <v>2234.5803</v>
      </c>
      <c r="F6" s="45">
        <v>2234.5803</v>
      </c>
      <c r="G6" s="19">
        <f>F6/D6*100</f>
        <v>120.41451388664362</v>
      </c>
      <c r="H6" s="32" t="s">
        <v>65</v>
      </c>
    </row>
    <row r="7" spans="1:8" ht="81.75" customHeight="1">
      <c r="A7" s="16" t="s">
        <v>18</v>
      </c>
      <c r="B7" s="17" t="s">
        <v>15</v>
      </c>
      <c r="C7" s="17" t="s">
        <v>19</v>
      </c>
      <c r="D7" s="45">
        <v>751.1</v>
      </c>
      <c r="E7" s="45">
        <v>752.75</v>
      </c>
      <c r="F7" s="45">
        <v>745.39272</v>
      </c>
      <c r="G7" s="19">
        <f aca="true" t="shared" si="0" ref="G7:G50">F7/D7*100</f>
        <v>99.24014378910931</v>
      </c>
      <c r="H7" s="47"/>
    </row>
    <row r="8" spans="1:8" ht="99" customHeight="1">
      <c r="A8" s="16" t="s">
        <v>20</v>
      </c>
      <c r="B8" s="17" t="s">
        <v>15</v>
      </c>
      <c r="C8" s="17" t="s">
        <v>21</v>
      </c>
      <c r="D8" s="45">
        <v>22154.542</v>
      </c>
      <c r="E8" s="45">
        <v>22370.42618</v>
      </c>
      <c r="F8" s="45">
        <v>21991.9924</v>
      </c>
      <c r="G8" s="19">
        <f t="shared" si="0"/>
        <v>99.26629221222446</v>
      </c>
      <c r="H8" s="50"/>
    </row>
    <row r="9" spans="1:8" ht="28.5" customHeight="1">
      <c r="A9" s="16" t="s">
        <v>68</v>
      </c>
      <c r="B9" s="17" t="s">
        <v>15</v>
      </c>
      <c r="C9" s="17" t="s">
        <v>35</v>
      </c>
      <c r="D9" s="45">
        <v>72</v>
      </c>
      <c r="E9" s="45">
        <v>72</v>
      </c>
      <c r="F9" s="45">
        <v>72</v>
      </c>
      <c r="G9" s="19">
        <f t="shared" si="0"/>
        <v>100</v>
      </c>
      <c r="H9" s="50"/>
    </row>
    <row r="10" spans="1:8" ht="63">
      <c r="A10" s="16" t="s">
        <v>22</v>
      </c>
      <c r="B10" s="17" t="s">
        <v>15</v>
      </c>
      <c r="C10" s="17" t="s">
        <v>23</v>
      </c>
      <c r="D10" s="45">
        <v>12930.14</v>
      </c>
      <c r="E10" s="45">
        <v>13452.61942</v>
      </c>
      <c r="F10" s="45">
        <v>12761.27143</v>
      </c>
      <c r="G10" s="19">
        <f t="shared" si="0"/>
        <v>98.69399271778961</v>
      </c>
      <c r="H10" s="32"/>
    </row>
    <row r="11" spans="1:8" ht="15.75">
      <c r="A11" s="16" t="s">
        <v>25</v>
      </c>
      <c r="B11" s="17" t="s">
        <v>15</v>
      </c>
      <c r="C11" s="17" t="s">
        <v>57</v>
      </c>
      <c r="D11" s="49">
        <v>2572.61</v>
      </c>
      <c r="E11" s="49">
        <v>376.8027</v>
      </c>
      <c r="F11" s="49"/>
      <c r="G11" s="19">
        <f t="shared" si="0"/>
        <v>0</v>
      </c>
      <c r="H11" s="32"/>
    </row>
    <row r="12" spans="1:8" ht="15.75">
      <c r="A12" s="16" t="s">
        <v>26</v>
      </c>
      <c r="B12" s="17" t="s">
        <v>15</v>
      </c>
      <c r="C12" s="20">
        <v>13</v>
      </c>
      <c r="D12" s="45">
        <v>24638.7</v>
      </c>
      <c r="E12" s="45">
        <v>24958.1014</v>
      </c>
      <c r="F12" s="45">
        <v>24648.77581</v>
      </c>
      <c r="G12" s="19">
        <f t="shared" si="0"/>
        <v>100.04089424360862</v>
      </c>
      <c r="H12" s="27"/>
    </row>
    <row r="13" spans="1:8" s="10" customFormat="1" ht="31.5">
      <c r="A13" s="21" t="s">
        <v>27</v>
      </c>
      <c r="B13" s="22" t="s">
        <v>19</v>
      </c>
      <c r="C13" s="23"/>
      <c r="D13" s="24">
        <f>D14+D16+D15</f>
        <v>4295.8</v>
      </c>
      <c r="E13" s="24">
        <f>E14+E16+E15</f>
        <v>4326.132</v>
      </c>
      <c r="F13" s="24">
        <f>F14+F16+F15</f>
        <v>4274.6143</v>
      </c>
      <c r="G13" s="14">
        <f t="shared" si="0"/>
        <v>99.50682759905024</v>
      </c>
      <c r="H13" s="25"/>
    </row>
    <row r="14" spans="1:8" s="28" customFormat="1" ht="15.75">
      <c r="A14" s="33" t="s">
        <v>28</v>
      </c>
      <c r="B14" s="17" t="s">
        <v>19</v>
      </c>
      <c r="C14" s="17" t="s">
        <v>21</v>
      </c>
      <c r="D14" s="45">
        <v>699.3</v>
      </c>
      <c r="E14" s="45">
        <v>699.3</v>
      </c>
      <c r="F14" s="45">
        <v>699.3</v>
      </c>
      <c r="G14" s="19">
        <f t="shared" si="0"/>
        <v>100</v>
      </c>
      <c r="H14" s="27"/>
    </row>
    <row r="15" spans="1:8" ht="15.75">
      <c r="A15" s="29" t="s">
        <v>30</v>
      </c>
      <c r="B15" s="30" t="s">
        <v>19</v>
      </c>
      <c r="C15" s="17" t="s">
        <v>31</v>
      </c>
      <c r="D15" s="45">
        <v>3576.5</v>
      </c>
      <c r="E15" s="45">
        <v>3620.732</v>
      </c>
      <c r="F15" s="45">
        <v>3569.2143</v>
      </c>
      <c r="G15" s="19">
        <f t="shared" si="0"/>
        <v>99.7962896686705</v>
      </c>
      <c r="H15" s="27"/>
    </row>
    <row r="16" spans="1:8" ht="47.25">
      <c r="A16" s="31" t="s">
        <v>32</v>
      </c>
      <c r="B16" s="17" t="s">
        <v>19</v>
      </c>
      <c r="C16" s="17" t="s">
        <v>33</v>
      </c>
      <c r="D16" s="45">
        <v>20</v>
      </c>
      <c r="E16" s="45">
        <v>6.1</v>
      </c>
      <c r="F16" s="45">
        <v>6.1</v>
      </c>
      <c r="G16" s="19">
        <f t="shared" si="0"/>
        <v>30.5</v>
      </c>
      <c r="H16" s="40"/>
    </row>
    <row r="17" spans="1:8" ht="15.75">
      <c r="A17" s="21" t="s">
        <v>1</v>
      </c>
      <c r="B17" s="22" t="s">
        <v>21</v>
      </c>
      <c r="C17" s="22"/>
      <c r="D17" s="24">
        <f>D18+D21+D19+D20</f>
        <v>13208.05</v>
      </c>
      <c r="E17" s="24">
        <f>E18+E21+E19+E20</f>
        <v>12772.90329</v>
      </c>
      <c r="F17" s="24">
        <f>F18+F21+F19+F20</f>
        <v>11663.416570000001</v>
      </c>
      <c r="G17" s="14">
        <f t="shared" si="0"/>
        <v>88.30536354723067</v>
      </c>
      <c r="H17" s="15"/>
    </row>
    <row r="18" spans="1:8" ht="21" customHeight="1">
      <c r="A18" s="16" t="s">
        <v>34</v>
      </c>
      <c r="B18" s="17" t="s">
        <v>21</v>
      </c>
      <c r="C18" s="17" t="s">
        <v>35</v>
      </c>
      <c r="D18" s="45">
        <v>5006.45</v>
      </c>
      <c r="E18" s="45">
        <v>4991.49</v>
      </c>
      <c r="F18" s="45">
        <v>4077.40463</v>
      </c>
      <c r="G18" s="19">
        <f t="shared" si="0"/>
        <v>81.44303108989403</v>
      </c>
      <c r="H18" s="32"/>
    </row>
    <row r="19" spans="1:8" ht="15.75">
      <c r="A19" s="41" t="s">
        <v>36</v>
      </c>
      <c r="B19" s="17" t="s">
        <v>21</v>
      </c>
      <c r="C19" s="17" t="s">
        <v>37</v>
      </c>
      <c r="D19" s="45">
        <v>1207</v>
      </c>
      <c r="E19" s="45">
        <v>969.70648</v>
      </c>
      <c r="F19" s="45">
        <v>863.78872</v>
      </c>
      <c r="G19" s="19">
        <f t="shared" si="0"/>
        <v>71.56493123446562</v>
      </c>
      <c r="H19" s="27"/>
    </row>
    <row r="20" spans="1:8" ht="20.25" customHeight="1">
      <c r="A20" s="41" t="s">
        <v>38</v>
      </c>
      <c r="B20" s="17" t="s">
        <v>21</v>
      </c>
      <c r="C20" s="17" t="s">
        <v>29</v>
      </c>
      <c r="D20" s="45">
        <v>0</v>
      </c>
      <c r="E20" s="45">
        <v>89.48359</v>
      </c>
      <c r="F20" s="45">
        <v>0</v>
      </c>
      <c r="G20" s="19"/>
      <c r="H20" s="27" t="s">
        <v>71</v>
      </c>
    </row>
    <row r="21" spans="1:8" ht="36" customHeight="1">
      <c r="A21" s="16" t="s">
        <v>39</v>
      </c>
      <c r="B21" s="17" t="s">
        <v>21</v>
      </c>
      <c r="C21" s="17">
        <v>12</v>
      </c>
      <c r="D21" s="45">
        <v>6994.6</v>
      </c>
      <c r="E21" s="45">
        <v>6722.22322</v>
      </c>
      <c r="F21" s="45">
        <v>6722.22322</v>
      </c>
      <c r="G21" s="19">
        <f t="shared" si="0"/>
        <v>96.10589912217996</v>
      </c>
      <c r="H21" s="27"/>
    </row>
    <row r="22" spans="1:8" ht="15.75">
      <c r="A22" s="21" t="s">
        <v>40</v>
      </c>
      <c r="B22" s="22" t="s">
        <v>35</v>
      </c>
      <c r="C22" s="22"/>
      <c r="D22" s="24">
        <f>D23</f>
        <v>1570.6</v>
      </c>
      <c r="E22" s="24">
        <f>E23</f>
        <v>1559.423</v>
      </c>
      <c r="F22" s="24">
        <f>F23</f>
        <v>1559.26627</v>
      </c>
      <c r="G22" s="14">
        <f t="shared" si="0"/>
        <v>99.27838214695022</v>
      </c>
      <c r="H22" s="15"/>
    </row>
    <row r="23" spans="1:8" ht="22.5" customHeight="1">
      <c r="A23" s="16" t="s">
        <v>41</v>
      </c>
      <c r="B23" s="17" t="s">
        <v>35</v>
      </c>
      <c r="C23" s="17" t="s">
        <v>15</v>
      </c>
      <c r="D23" s="45">
        <v>1570.6</v>
      </c>
      <c r="E23" s="45">
        <v>1559.423</v>
      </c>
      <c r="F23" s="45">
        <v>1559.26627</v>
      </c>
      <c r="G23" s="19">
        <f t="shared" si="0"/>
        <v>99.27838214695022</v>
      </c>
      <c r="H23" s="27"/>
    </row>
    <row r="24" spans="1:8" ht="15.75">
      <c r="A24" s="21" t="s">
        <v>2</v>
      </c>
      <c r="B24" s="22" t="s">
        <v>24</v>
      </c>
      <c r="C24" s="22"/>
      <c r="D24" s="24">
        <f>D25+D26+D28+D29+D27</f>
        <v>267653.85099999997</v>
      </c>
      <c r="E24" s="24">
        <f>E25+E26+E28+E29+E27</f>
        <v>286443.29013000004</v>
      </c>
      <c r="F24" s="24">
        <f>F25+F26+F28+F29+F27</f>
        <v>286039.24490000005</v>
      </c>
      <c r="G24" s="14">
        <f t="shared" si="0"/>
        <v>106.86909373106688</v>
      </c>
      <c r="H24" s="15"/>
    </row>
    <row r="25" spans="1:8" ht="120" customHeight="1">
      <c r="A25" s="41" t="s">
        <v>42</v>
      </c>
      <c r="B25" s="42" t="s">
        <v>24</v>
      </c>
      <c r="C25" s="42" t="s">
        <v>15</v>
      </c>
      <c r="D25" s="45">
        <v>43858.08</v>
      </c>
      <c r="E25" s="45">
        <v>47564.35607</v>
      </c>
      <c r="F25" s="45">
        <v>47513.85607</v>
      </c>
      <c r="G25" s="43">
        <f t="shared" si="0"/>
        <v>108.33546764929063</v>
      </c>
      <c r="H25" s="32" t="s">
        <v>72</v>
      </c>
    </row>
    <row r="26" spans="1:8" ht="409.5" customHeight="1">
      <c r="A26" s="41" t="s">
        <v>43</v>
      </c>
      <c r="B26" s="42" t="s">
        <v>24</v>
      </c>
      <c r="C26" s="42" t="s">
        <v>17</v>
      </c>
      <c r="D26" s="46">
        <v>186545.48</v>
      </c>
      <c r="E26" s="46">
        <v>204226.03303</v>
      </c>
      <c r="F26" s="46">
        <v>203872.4878</v>
      </c>
      <c r="G26" s="43">
        <f t="shared" si="0"/>
        <v>109.2883557403803</v>
      </c>
      <c r="H26" s="32" t="s">
        <v>73</v>
      </c>
    </row>
    <row r="27" spans="1:8" ht="24" customHeight="1">
      <c r="A27" s="16" t="s">
        <v>64</v>
      </c>
      <c r="B27" s="17" t="s">
        <v>24</v>
      </c>
      <c r="C27" s="17" t="s">
        <v>19</v>
      </c>
      <c r="D27" s="45">
        <v>14706.3</v>
      </c>
      <c r="E27" s="45">
        <v>12561.34084</v>
      </c>
      <c r="F27" s="45">
        <v>12561.34084</v>
      </c>
      <c r="G27" s="19">
        <f t="shared" si="0"/>
        <v>85.41469193474907</v>
      </c>
      <c r="H27" s="35"/>
    </row>
    <row r="28" spans="1:8" ht="40.5" customHeight="1">
      <c r="A28" s="16" t="s">
        <v>44</v>
      </c>
      <c r="B28" s="17" t="s">
        <v>24</v>
      </c>
      <c r="C28" s="17" t="s">
        <v>24</v>
      </c>
      <c r="D28" s="45">
        <v>740.191</v>
      </c>
      <c r="E28" s="45">
        <v>691.95151</v>
      </c>
      <c r="F28" s="45">
        <v>691.95151</v>
      </c>
      <c r="G28" s="19">
        <f t="shared" si="0"/>
        <v>93.48283213386814</v>
      </c>
      <c r="H28" s="27"/>
    </row>
    <row r="29" spans="1:8" ht="21" customHeight="1">
      <c r="A29" s="41" t="s">
        <v>45</v>
      </c>
      <c r="B29" s="42" t="s">
        <v>24</v>
      </c>
      <c r="C29" s="42" t="s">
        <v>29</v>
      </c>
      <c r="D29" s="45">
        <v>21803.8</v>
      </c>
      <c r="E29" s="45">
        <v>21399.60868</v>
      </c>
      <c r="F29" s="45">
        <v>21399.60868</v>
      </c>
      <c r="G29" s="43">
        <f t="shared" si="0"/>
        <v>98.1462345095809</v>
      </c>
      <c r="H29" s="32"/>
    </row>
    <row r="30" spans="1:8" ht="20.25" customHeight="1">
      <c r="A30" s="21" t="s">
        <v>46</v>
      </c>
      <c r="B30" s="22" t="s">
        <v>37</v>
      </c>
      <c r="C30" s="22"/>
      <c r="D30" s="24">
        <f>D31+D33+D32</f>
        <v>62586.051</v>
      </c>
      <c r="E30" s="24">
        <f>E31+E33+E32</f>
        <v>87689.35427000001</v>
      </c>
      <c r="F30" s="24">
        <f>F31+F33+F32</f>
        <v>87689.34926</v>
      </c>
      <c r="G30" s="14">
        <f t="shared" si="0"/>
        <v>140.11005305319551</v>
      </c>
      <c r="H30" s="15"/>
    </row>
    <row r="31" spans="1:8" ht="80.25" customHeight="1">
      <c r="A31" s="16" t="s">
        <v>47</v>
      </c>
      <c r="B31" s="17" t="s">
        <v>37</v>
      </c>
      <c r="C31" s="17" t="s">
        <v>15</v>
      </c>
      <c r="D31" s="45">
        <v>46773.013</v>
      </c>
      <c r="E31" s="45">
        <v>72540.40171</v>
      </c>
      <c r="F31" s="45">
        <v>72540.3967</v>
      </c>
      <c r="G31" s="19">
        <f t="shared" si="0"/>
        <v>155.09027973032227</v>
      </c>
      <c r="H31" s="48" t="s">
        <v>74</v>
      </c>
    </row>
    <row r="32" spans="1:8" ht="15.75">
      <c r="A32" s="26" t="s">
        <v>48</v>
      </c>
      <c r="B32" s="17" t="s">
        <v>37</v>
      </c>
      <c r="C32" s="17" t="s">
        <v>17</v>
      </c>
      <c r="D32" s="45">
        <v>1398</v>
      </c>
      <c r="E32" s="45">
        <v>1123</v>
      </c>
      <c r="F32" s="45">
        <v>1123</v>
      </c>
      <c r="G32" s="19">
        <f t="shared" si="0"/>
        <v>80.32904148783977</v>
      </c>
      <c r="H32" s="15"/>
    </row>
    <row r="33" spans="1:8" ht="32.25" customHeight="1">
      <c r="A33" s="16" t="s">
        <v>49</v>
      </c>
      <c r="B33" s="17" t="s">
        <v>37</v>
      </c>
      <c r="C33" s="17" t="s">
        <v>21</v>
      </c>
      <c r="D33" s="45">
        <v>14415.038</v>
      </c>
      <c r="E33" s="45">
        <v>14025.95256</v>
      </c>
      <c r="F33" s="45">
        <v>14025.95256</v>
      </c>
      <c r="G33" s="19">
        <f t="shared" si="0"/>
        <v>97.3008365291857</v>
      </c>
      <c r="H33" s="27"/>
    </row>
    <row r="34" spans="1:8" ht="15.75">
      <c r="A34" s="21" t="s">
        <v>50</v>
      </c>
      <c r="B34" s="22" t="s">
        <v>29</v>
      </c>
      <c r="C34" s="22"/>
      <c r="D34" s="24">
        <f>D35</f>
        <v>24</v>
      </c>
      <c r="E34" s="24">
        <f>E35</f>
        <v>97.5</v>
      </c>
      <c r="F34" s="24">
        <f>F35</f>
        <v>97.5</v>
      </c>
      <c r="G34" s="14">
        <f t="shared" si="0"/>
        <v>406.25</v>
      </c>
      <c r="H34" s="15"/>
    </row>
    <row r="35" spans="1:8" ht="87.75" customHeight="1">
      <c r="A35" s="16" t="s">
        <v>51</v>
      </c>
      <c r="B35" s="17" t="s">
        <v>29</v>
      </c>
      <c r="C35" s="17" t="s">
        <v>29</v>
      </c>
      <c r="D35" s="45">
        <v>24</v>
      </c>
      <c r="E35" s="45">
        <v>97.5</v>
      </c>
      <c r="F35" s="45">
        <v>97.5</v>
      </c>
      <c r="G35" s="19">
        <f t="shared" si="0"/>
        <v>406.25</v>
      </c>
      <c r="H35" s="32" t="s">
        <v>75</v>
      </c>
    </row>
    <row r="36" spans="1:8" ht="15.75">
      <c r="A36" s="21" t="s">
        <v>3</v>
      </c>
      <c r="B36" s="22">
        <v>10</v>
      </c>
      <c r="C36" s="22"/>
      <c r="D36" s="24">
        <f>D37+D38+D39</f>
        <v>30100.2</v>
      </c>
      <c r="E36" s="24">
        <f>E37+E38+E39+E40</f>
        <v>28860.27906</v>
      </c>
      <c r="F36" s="24">
        <f>F37+F38+F39+F40</f>
        <v>27712.58796</v>
      </c>
      <c r="G36" s="14">
        <f t="shared" si="0"/>
        <v>92.06778679211433</v>
      </c>
      <c r="H36" s="15"/>
    </row>
    <row r="37" spans="1:8" ht="25.5" customHeight="1">
      <c r="A37" s="16" t="s">
        <v>52</v>
      </c>
      <c r="B37" s="17">
        <v>10</v>
      </c>
      <c r="C37" s="17" t="s">
        <v>15</v>
      </c>
      <c r="D37" s="45">
        <v>1955</v>
      </c>
      <c r="E37" s="45">
        <v>1929.13922</v>
      </c>
      <c r="F37" s="45">
        <v>1929.13922</v>
      </c>
      <c r="G37" s="19">
        <f t="shared" si="0"/>
        <v>98.6771979539642</v>
      </c>
      <c r="H37" s="47"/>
    </row>
    <row r="38" spans="1:8" ht="18.75" customHeight="1">
      <c r="A38" s="16" t="s">
        <v>53</v>
      </c>
      <c r="B38" s="17">
        <v>10</v>
      </c>
      <c r="C38" s="17" t="s">
        <v>19</v>
      </c>
      <c r="D38" s="45">
        <v>427.7</v>
      </c>
      <c r="E38" s="45">
        <v>364.23984</v>
      </c>
      <c r="F38" s="45">
        <v>364.08484</v>
      </c>
      <c r="G38" s="19">
        <f t="shared" si="0"/>
        <v>85.12621931260229</v>
      </c>
      <c r="H38" s="27"/>
    </row>
    <row r="39" spans="1:8" ht="21.75" customHeight="1">
      <c r="A39" s="16" t="s">
        <v>54</v>
      </c>
      <c r="B39" s="17">
        <v>10</v>
      </c>
      <c r="C39" s="17" t="s">
        <v>21</v>
      </c>
      <c r="D39" s="45">
        <v>27717.5</v>
      </c>
      <c r="E39" s="45">
        <v>26492.035</v>
      </c>
      <c r="F39" s="45">
        <v>25344.4989</v>
      </c>
      <c r="G39" s="19">
        <f t="shared" si="0"/>
        <v>91.43861784071434</v>
      </c>
      <c r="H39" s="44"/>
    </row>
    <row r="40" spans="1:8" ht="30.75" customHeight="1">
      <c r="A40" s="16" t="s">
        <v>70</v>
      </c>
      <c r="B40" s="17" t="s">
        <v>31</v>
      </c>
      <c r="C40" s="17" t="s">
        <v>23</v>
      </c>
      <c r="D40" s="45">
        <v>0</v>
      </c>
      <c r="E40" s="45">
        <v>74.865</v>
      </c>
      <c r="F40" s="45">
        <v>74.865</v>
      </c>
      <c r="G40" s="19"/>
      <c r="H40" s="44"/>
    </row>
    <row r="41" spans="1:8" ht="18" customHeight="1">
      <c r="A41" s="21" t="s">
        <v>4</v>
      </c>
      <c r="B41" s="22">
        <v>11</v>
      </c>
      <c r="C41" s="22"/>
      <c r="D41" s="24">
        <f>D42+D43</f>
        <v>16119.2</v>
      </c>
      <c r="E41" s="24">
        <f>E42+E43</f>
        <v>16136.345389999999</v>
      </c>
      <c r="F41" s="24">
        <f>F42+F43</f>
        <v>16119.52018</v>
      </c>
      <c r="G41" s="14">
        <f t="shared" si="0"/>
        <v>100.00198632686485</v>
      </c>
      <c r="H41" s="36"/>
    </row>
    <row r="42" spans="1:8" ht="23.25" customHeight="1">
      <c r="A42" s="16" t="s">
        <v>55</v>
      </c>
      <c r="B42" s="17">
        <v>11</v>
      </c>
      <c r="C42" s="17" t="s">
        <v>15</v>
      </c>
      <c r="D42" s="45">
        <v>15919.2</v>
      </c>
      <c r="E42" s="45">
        <v>16021.72699</v>
      </c>
      <c r="F42" s="45">
        <v>16004.90178</v>
      </c>
      <c r="G42" s="19">
        <f t="shared" si="0"/>
        <v>100.53835481682496</v>
      </c>
      <c r="H42" s="27"/>
    </row>
    <row r="43" spans="1:8" ht="24" customHeight="1">
      <c r="A43" s="16" t="s">
        <v>56</v>
      </c>
      <c r="B43" s="17" t="s">
        <v>57</v>
      </c>
      <c r="C43" s="17" t="s">
        <v>17</v>
      </c>
      <c r="D43" s="45">
        <v>200</v>
      </c>
      <c r="E43" s="45">
        <v>114.6184</v>
      </c>
      <c r="F43" s="45">
        <v>114.6184</v>
      </c>
      <c r="G43" s="19">
        <f t="shared" si="0"/>
        <v>57.30919999999999</v>
      </c>
      <c r="H43" s="32"/>
    </row>
    <row r="44" spans="1:8" ht="18" customHeight="1">
      <c r="A44" s="21" t="s">
        <v>5</v>
      </c>
      <c r="B44" s="22" t="s">
        <v>58</v>
      </c>
      <c r="C44" s="17"/>
      <c r="D44" s="24">
        <f>D45</f>
        <v>200</v>
      </c>
      <c r="E44" s="24">
        <f>E45</f>
        <v>200</v>
      </c>
      <c r="F44" s="24">
        <f>F45</f>
        <v>200</v>
      </c>
      <c r="G44" s="14">
        <f t="shared" si="0"/>
        <v>100</v>
      </c>
      <c r="H44" s="15"/>
    </row>
    <row r="45" spans="1:8" ht="18" customHeight="1">
      <c r="A45" s="16" t="s">
        <v>59</v>
      </c>
      <c r="B45" s="17" t="s">
        <v>58</v>
      </c>
      <c r="C45" s="17" t="s">
        <v>17</v>
      </c>
      <c r="D45" s="18">
        <v>200</v>
      </c>
      <c r="E45" s="18">
        <v>200</v>
      </c>
      <c r="F45" s="18">
        <v>200</v>
      </c>
      <c r="G45" s="19">
        <f t="shared" si="0"/>
        <v>100</v>
      </c>
      <c r="H45" s="15"/>
    </row>
    <row r="46" spans="1:8" ht="63">
      <c r="A46" s="21" t="s">
        <v>60</v>
      </c>
      <c r="B46" s="22" t="s">
        <v>33</v>
      </c>
      <c r="C46" s="22"/>
      <c r="D46" s="24">
        <f>D47+D49+D48</f>
        <v>47635</v>
      </c>
      <c r="E46" s="24">
        <f>E47+E49+E48</f>
        <v>56498.63944</v>
      </c>
      <c r="F46" s="24">
        <f>F47+F49+F48</f>
        <v>56498.16166</v>
      </c>
      <c r="G46" s="14">
        <f t="shared" si="0"/>
        <v>118.60640633987613</v>
      </c>
      <c r="H46" s="15"/>
    </row>
    <row r="47" spans="1:8" ht="63">
      <c r="A47" s="16" t="s">
        <v>61</v>
      </c>
      <c r="B47" s="17" t="s">
        <v>33</v>
      </c>
      <c r="C47" s="17" t="s">
        <v>15</v>
      </c>
      <c r="D47" s="45">
        <v>41935</v>
      </c>
      <c r="E47" s="45">
        <v>41935</v>
      </c>
      <c r="F47" s="45">
        <v>41935</v>
      </c>
      <c r="G47" s="19">
        <f t="shared" si="0"/>
        <v>100</v>
      </c>
      <c r="H47" s="15"/>
    </row>
    <row r="48" spans="1:8" ht="119.25" customHeight="1">
      <c r="A48" s="16" t="s">
        <v>69</v>
      </c>
      <c r="B48" s="17" t="s">
        <v>33</v>
      </c>
      <c r="C48" s="17" t="s">
        <v>17</v>
      </c>
      <c r="D48" s="45">
        <v>5200</v>
      </c>
      <c r="E48" s="45">
        <v>7066</v>
      </c>
      <c r="F48" s="45">
        <v>7065.52222</v>
      </c>
      <c r="G48" s="19">
        <f t="shared" si="0"/>
        <v>135.87542730769232</v>
      </c>
      <c r="H48" s="27" t="s">
        <v>76</v>
      </c>
    </row>
    <row r="49" spans="1:8" ht="186" customHeight="1">
      <c r="A49" s="16" t="s">
        <v>62</v>
      </c>
      <c r="B49" s="17" t="s">
        <v>33</v>
      </c>
      <c r="C49" s="17" t="s">
        <v>19</v>
      </c>
      <c r="D49" s="45">
        <v>500</v>
      </c>
      <c r="E49" s="45">
        <v>7497.63944</v>
      </c>
      <c r="F49" s="45">
        <v>7497.63944</v>
      </c>
      <c r="G49" s="19">
        <f t="shared" si="0"/>
        <v>1499.5278879999998</v>
      </c>
      <c r="H49" s="32" t="s">
        <v>77</v>
      </c>
    </row>
    <row r="50" spans="1:8" ht="15.75">
      <c r="A50" s="34" t="s">
        <v>63</v>
      </c>
      <c r="B50" s="37"/>
      <c r="C50" s="37"/>
      <c r="D50" s="38">
        <f>D5+D17+D22+D24+D30+D34+D36+D46+D13+D41+D44</f>
        <v>508367.584</v>
      </c>
      <c r="E50" s="38">
        <f>E5+E17+E22+E24+E30+E34+E36+E46+E13+E41+E44</f>
        <v>558801.1465800001</v>
      </c>
      <c r="F50" s="38">
        <f>F5+F17+F22+F24+F30+F34+F36+F46+F13+F41+F44</f>
        <v>554307.67376</v>
      </c>
      <c r="G50" s="14">
        <f t="shared" si="0"/>
        <v>109.0367858230709</v>
      </c>
      <c r="H50" s="15"/>
    </row>
    <row r="51" spans="2:4" ht="15">
      <c r="B51" s="39"/>
      <c r="C51" s="39"/>
      <c r="D51" s="51"/>
    </row>
    <row r="52" spans="2:4" ht="15">
      <c r="B52" s="39"/>
      <c r="C52" s="39"/>
      <c r="D52" s="39"/>
    </row>
    <row r="53" spans="2:4" ht="15">
      <c r="B53" s="39"/>
      <c r="C53" s="39"/>
      <c r="D53" s="39"/>
    </row>
    <row r="54" spans="2:4" ht="15">
      <c r="B54" s="39"/>
      <c r="C54" s="39"/>
      <c r="D54" s="39"/>
    </row>
    <row r="55" spans="2:4" ht="15">
      <c r="B55" s="39"/>
      <c r="C55" s="39"/>
      <c r="D55" s="39"/>
    </row>
    <row r="56" spans="2:4" ht="15">
      <c r="B56" s="39"/>
      <c r="C56" s="39"/>
      <c r="D56" s="39"/>
    </row>
    <row r="57" spans="2:4" ht="15">
      <c r="B57" s="39"/>
      <c r="C57" s="39"/>
      <c r="D57" s="39"/>
    </row>
    <row r="58" spans="2:4" ht="15">
      <c r="B58" s="39"/>
      <c r="C58" s="39"/>
      <c r="D58" s="39"/>
    </row>
    <row r="59" spans="2:4" ht="15"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  <row r="108" spans="2:4" ht="15">
      <c r="B108" s="39"/>
      <c r="C108" s="39"/>
      <c r="D108" s="39"/>
    </row>
    <row r="109" spans="2:4" ht="15">
      <c r="B109" s="39"/>
      <c r="C109" s="39"/>
      <c r="D109" s="39"/>
    </row>
    <row r="110" spans="2:4" ht="15">
      <c r="B110" s="39"/>
      <c r="C110" s="39"/>
      <c r="D110" s="39"/>
    </row>
    <row r="111" spans="2:4" ht="15">
      <c r="B111" s="39"/>
      <c r="C111" s="39"/>
      <c r="D111" s="39"/>
    </row>
    <row r="112" spans="2:4" ht="15">
      <c r="B112" s="39"/>
      <c r="C112" s="39"/>
      <c r="D112" s="39"/>
    </row>
    <row r="113" spans="2:4" ht="15">
      <c r="B113" s="39"/>
      <c r="C113" s="39"/>
      <c r="D113" s="39"/>
    </row>
    <row r="114" spans="2:4" ht="15">
      <c r="B114" s="39"/>
      <c r="C114" s="39"/>
      <c r="D114" s="39"/>
    </row>
    <row r="115" spans="2:4" ht="15">
      <c r="B115" s="39"/>
      <c r="C115" s="39"/>
      <c r="D115" s="39"/>
    </row>
    <row r="116" spans="2:4" ht="15">
      <c r="B116" s="39"/>
      <c r="C116" s="39"/>
      <c r="D116" s="39"/>
    </row>
    <row r="117" spans="2:4" ht="15">
      <c r="B117" s="39"/>
      <c r="C117" s="39"/>
      <c r="D117" s="39"/>
    </row>
    <row r="118" spans="2:4" ht="15">
      <c r="B118" s="39"/>
      <c r="C118" s="39"/>
      <c r="D118" s="39"/>
    </row>
    <row r="119" spans="2:4" ht="15">
      <c r="B119" s="39"/>
      <c r="C119" s="39"/>
      <c r="D119" s="39"/>
    </row>
    <row r="120" spans="2:4" ht="15">
      <c r="B120" s="39"/>
      <c r="C120" s="39"/>
      <c r="D120" s="39"/>
    </row>
    <row r="121" spans="2:4" ht="15">
      <c r="B121" s="39"/>
      <c r="C121" s="39"/>
      <c r="D121" s="39"/>
    </row>
    <row r="122" spans="2:4" ht="15">
      <c r="B122" s="39"/>
      <c r="C122" s="39"/>
      <c r="D122" s="39"/>
    </row>
    <row r="123" spans="2:4" ht="15">
      <c r="B123" s="39"/>
      <c r="C123" s="39"/>
      <c r="D123" s="39"/>
    </row>
    <row r="124" spans="2:4" ht="15">
      <c r="B124" s="39"/>
      <c r="C124" s="39"/>
      <c r="D124" s="39"/>
    </row>
    <row r="125" spans="2:4" ht="15">
      <c r="B125" s="39"/>
      <c r="C125" s="39"/>
      <c r="D125" s="39"/>
    </row>
    <row r="126" spans="2:4" ht="15">
      <c r="B126" s="39"/>
      <c r="C126" s="39"/>
      <c r="D126" s="39"/>
    </row>
    <row r="127" spans="2:4" ht="15">
      <c r="B127" s="39"/>
      <c r="C127" s="39"/>
      <c r="D127" s="39"/>
    </row>
    <row r="128" spans="2:4" ht="15">
      <c r="B128" s="39"/>
      <c r="C128" s="39"/>
      <c r="D128" s="39"/>
    </row>
    <row r="129" spans="2:4" ht="15">
      <c r="B129" s="39"/>
      <c r="C129" s="39"/>
      <c r="D129" s="39"/>
    </row>
    <row r="130" spans="2:4" ht="15">
      <c r="B130" s="39"/>
      <c r="C130" s="39"/>
      <c r="D130" s="39"/>
    </row>
    <row r="131" spans="2:4" ht="15">
      <c r="B131" s="39"/>
      <c r="C131" s="39"/>
      <c r="D131" s="39"/>
    </row>
    <row r="132" spans="2:4" ht="15">
      <c r="B132" s="39"/>
      <c r="C132" s="39"/>
      <c r="D132" s="39"/>
    </row>
    <row r="133" spans="2:4" ht="15">
      <c r="B133" s="39"/>
      <c r="C133" s="39"/>
      <c r="D133" s="39"/>
    </row>
    <row r="134" spans="2:4" ht="15">
      <c r="B134" s="39"/>
      <c r="C134" s="39"/>
      <c r="D134" s="39"/>
    </row>
    <row r="135" spans="2:4" ht="15">
      <c r="B135" s="39"/>
      <c r="C135" s="39"/>
      <c r="D135" s="39"/>
    </row>
    <row r="136" spans="2:4" ht="15">
      <c r="B136" s="39"/>
      <c r="C136" s="39"/>
      <c r="D136" s="39"/>
    </row>
    <row r="137" spans="2:4" ht="15">
      <c r="B137" s="39"/>
      <c r="C137" s="39"/>
      <c r="D137" s="39"/>
    </row>
    <row r="138" spans="2:4" ht="15">
      <c r="B138" s="39"/>
      <c r="C138" s="39"/>
      <c r="D138" s="39"/>
    </row>
    <row r="139" spans="2:4" ht="15">
      <c r="B139" s="39"/>
      <c r="C139" s="39"/>
      <c r="D139" s="39"/>
    </row>
    <row r="140" spans="2:4" ht="15">
      <c r="B140" s="39"/>
      <c r="C140" s="39"/>
      <c r="D140" s="39"/>
    </row>
    <row r="141" spans="2:4" ht="15">
      <c r="B141" s="39"/>
      <c r="C141" s="39"/>
      <c r="D141" s="39"/>
    </row>
    <row r="142" spans="2:4" ht="15">
      <c r="B142" s="39"/>
      <c r="C142" s="39"/>
      <c r="D142" s="39"/>
    </row>
    <row r="143" spans="2:4" ht="15">
      <c r="B143" s="39"/>
      <c r="C143" s="39"/>
      <c r="D143" s="39"/>
    </row>
    <row r="144" spans="2:4" ht="15">
      <c r="B144" s="39"/>
      <c r="C144" s="39"/>
      <c r="D144" s="39"/>
    </row>
    <row r="145" spans="2:4" ht="15">
      <c r="B145" s="39"/>
      <c r="C145" s="39"/>
      <c r="D145" s="39"/>
    </row>
    <row r="146" spans="2:4" ht="15">
      <c r="B146" s="39"/>
      <c r="C146" s="39"/>
      <c r="D146" s="39"/>
    </row>
    <row r="147" spans="2:4" ht="15">
      <c r="B147" s="39"/>
      <c r="C147" s="39"/>
      <c r="D147" s="39"/>
    </row>
    <row r="148" spans="2:4" ht="15">
      <c r="B148" s="39"/>
      <c r="C148" s="39"/>
      <c r="D148" s="39"/>
    </row>
    <row r="149" spans="2:4" ht="15">
      <c r="B149" s="39"/>
      <c r="C149" s="39"/>
      <c r="D149" s="39"/>
    </row>
    <row r="150" spans="2:4" ht="15">
      <c r="B150" s="39"/>
      <c r="C150" s="39"/>
      <c r="D150" s="39"/>
    </row>
    <row r="151" spans="2:4" ht="15">
      <c r="B151" s="39"/>
      <c r="C151" s="39"/>
      <c r="D151" s="39"/>
    </row>
    <row r="152" spans="2:4" ht="15">
      <c r="B152" s="39"/>
      <c r="C152" s="39"/>
      <c r="D152" s="39"/>
    </row>
    <row r="153" spans="2:4" ht="15">
      <c r="B153" s="39"/>
      <c r="C153" s="39"/>
      <c r="D153" s="39"/>
    </row>
    <row r="154" spans="2:4" ht="15">
      <c r="B154" s="39"/>
      <c r="C154" s="39"/>
      <c r="D154" s="39"/>
    </row>
    <row r="155" spans="2:4" ht="15">
      <c r="B155" s="39"/>
      <c r="C155" s="39"/>
      <c r="D155" s="39"/>
    </row>
    <row r="156" spans="2:4" ht="15">
      <c r="B156" s="39"/>
      <c r="C156" s="39"/>
      <c r="D156" s="39"/>
    </row>
    <row r="157" spans="2:4" ht="15">
      <c r="B157" s="39"/>
      <c r="C157" s="39"/>
      <c r="D157" s="39"/>
    </row>
    <row r="158" spans="2:4" ht="15">
      <c r="B158" s="39"/>
      <c r="C158" s="39"/>
      <c r="D158" s="39"/>
    </row>
    <row r="159" spans="2:4" ht="15">
      <c r="B159" s="39"/>
      <c r="C159" s="39"/>
      <c r="D159" s="39"/>
    </row>
    <row r="160" spans="2:4" ht="15">
      <c r="B160" s="39"/>
      <c r="C160" s="39"/>
      <c r="D160" s="39"/>
    </row>
    <row r="161" spans="2:4" ht="15">
      <c r="B161" s="39"/>
      <c r="C161" s="39"/>
      <c r="D161" s="39"/>
    </row>
    <row r="162" spans="2:4" ht="15">
      <c r="B162" s="39"/>
      <c r="C162" s="39"/>
      <c r="D162" s="39"/>
    </row>
    <row r="163" spans="2:4" ht="15">
      <c r="B163" s="39"/>
      <c r="C163" s="39"/>
      <c r="D163" s="39"/>
    </row>
    <row r="164" spans="2:4" ht="15">
      <c r="B164" s="39"/>
      <c r="C164" s="39"/>
      <c r="D164" s="39"/>
    </row>
    <row r="165" spans="2:4" ht="15">
      <c r="B165" s="39"/>
      <c r="C165" s="39"/>
      <c r="D165" s="39"/>
    </row>
    <row r="166" spans="2:4" ht="15">
      <c r="B166" s="39"/>
      <c r="C166" s="39"/>
      <c r="D166" s="39"/>
    </row>
    <row r="167" spans="2:4" ht="15">
      <c r="B167" s="39"/>
      <c r="C167" s="39"/>
      <c r="D167" s="39"/>
    </row>
    <row r="168" spans="2:4" ht="15">
      <c r="B168" s="39"/>
      <c r="C168" s="39"/>
      <c r="D168" s="39"/>
    </row>
    <row r="169" spans="2:4" ht="15">
      <c r="B169" s="39"/>
      <c r="C169" s="39"/>
      <c r="D169" s="39"/>
    </row>
    <row r="170" spans="2:4" ht="15">
      <c r="B170" s="39"/>
      <c r="C170" s="39"/>
      <c r="D170" s="39"/>
    </row>
    <row r="171" spans="2:4" ht="15">
      <c r="B171" s="39"/>
      <c r="C171" s="39"/>
      <c r="D171" s="39"/>
    </row>
    <row r="172" spans="2:4" ht="15">
      <c r="B172" s="39"/>
      <c r="C172" s="39"/>
      <c r="D172" s="39"/>
    </row>
    <row r="173" spans="2:4" ht="15">
      <c r="B173" s="39"/>
      <c r="C173" s="39"/>
      <c r="D173" s="39"/>
    </row>
    <row r="174" spans="2:4" ht="15">
      <c r="B174" s="39"/>
      <c r="C174" s="39"/>
      <c r="D174" s="39"/>
    </row>
    <row r="175" spans="2:4" ht="15">
      <c r="B175" s="39"/>
      <c r="C175" s="39"/>
      <c r="D175" s="39"/>
    </row>
    <row r="176" spans="2:4" ht="15">
      <c r="B176" s="39"/>
      <c r="C176" s="39"/>
      <c r="D176" s="39"/>
    </row>
    <row r="177" spans="2:4" ht="15">
      <c r="B177" s="39"/>
      <c r="C177" s="39"/>
      <c r="D177" s="39"/>
    </row>
    <row r="178" spans="2:4" ht="15">
      <c r="B178" s="39"/>
      <c r="C178" s="39"/>
      <c r="D178" s="39"/>
    </row>
    <row r="179" spans="2:4" ht="15">
      <c r="B179" s="39"/>
      <c r="C179" s="39"/>
      <c r="D179" s="39"/>
    </row>
    <row r="180" spans="2:4" ht="15">
      <c r="B180" s="39"/>
      <c r="C180" s="39"/>
      <c r="D180" s="39"/>
    </row>
    <row r="181" spans="2:4" ht="15">
      <c r="B181" s="39"/>
      <c r="C181" s="39"/>
      <c r="D181" s="39"/>
    </row>
    <row r="182" spans="2:4" ht="15">
      <c r="B182" s="39"/>
      <c r="C182" s="39"/>
      <c r="D182" s="39"/>
    </row>
    <row r="183" spans="2:4" ht="15">
      <c r="B183" s="39"/>
      <c r="C183" s="39"/>
      <c r="D183" s="39"/>
    </row>
    <row r="184" spans="2:4" ht="15">
      <c r="B184" s="39"/>
      <c r="C184" s="39"/>
      <c r="D184" s="39"/>
    </row>
    <row r="185" spans="2:4" ht="15">
      <c r="B185" s="39"/>
      <c r="C185" s="39"/>
      <c r="D185" s="39"/>
    </row>
    <row r="186" spans="2:4" ht="15">
      <c r="B186" s="39"/>
      <c r="C186" s="39"/>
      <c r="D186" s="39"/>
    </row>
    <row r="187" spans="2:4" ht="15">
      <c r="B187" s="39"/>
      <c r="C187" s="39"/>
      <c r="D187" s="39"/>
    </row>
    <row r="188" spans="2:4" ht="15">
      <c r="B188" s="39"/>
      <c r="C188" s="39"/>
      <c r="D188" s="39"/>
    </row>
    <row r="189" spans="2:4" ht="15">
      <c r="B189" s="39"/>
      <c r="C189" s="39"/>
      <c r="D189" s="39"/>
    </row>
    <row r="190" spans="2:4" ht="15">
      <c r="B190" s="39"/>
      <c r="C190" s="39"/>
      <c r="D190" s="39"/>
    </row>
    <row r="191" spans="2:4" ht="15">
      <c r="B191" s="39"/>
      <c r="C191" s="39"/>
      <c r="D191" s="39"/>
    </row>
    <row r="192" spans="2:4" ht="15">
      <c r="B192" s="39"/>
      <c r="C192" s="39"/>
      <c r="D192" s="39"/>
    </row>
    <row r="193" spans="2:4" ht="15">
      <c r="B193" s="39"/>
      <c r="C193" s="39"/>
      <c r="D193" s="39"/>
    </row>
    <row r="194" spans="2:4" ht="15">
      <c r="B194" s="39"/>
      <c r="C194" s="39"/>
      <c r="D194" s="39"/>
    </row>
    <row r="195" spans="2:4" ht="15">
      <c r="B195" s="39"/>
      <c r="C195" s="39"/>
      <c r="D195" s="39"/>
    </row>
    <row r="196" spans="2:4" ht="15">
      <c r="B196" s="39"/>
      <c r="C196" s="39"/>
      <c r="D196" s="39"/>
    </row>
    <row r="197" spans="2:4" ht="15">
      <c r="B197" s="39"/>
      <c r="C197" s="39"/>
      <c r="D197" s="39"/>
    </row>
    <row r="198" spans="2:4" ht="15">
      <c r="B198" s="39"/>
      <c r="C198" s="39"/>
      <c r="D198" s="39"/>
    </row>
    <row r="199" spans="2:4" ht="15">
      <c r="B199" s="39"/>
      <c r="C199" s="39"/>
      <c r="D199" s="39"/>
    </row>
    <row r="200" spans="2:4" ht="15">
      <c r="B200" s="39"/>
      <c r="C200" s="39"/>
      <c r="D200" s="39"/>
    </row>
    <row r="201" spans="2:4" ht="15">
      <c r="B201" s="39"/>
      <c r="C201" s="39"/>
      <c r="D201" s="39"/>
    </row>
    <row r="202" spans="2:4" ht="15">
      <c r="B202" s="39"/>
      <c r="C202" s="39"/>
      <c r="D202" s="39"/>
    </row>
    <row r="203" spans="2:4" ht="15">
      <c r="B203" s="39"/>
      <c r="C203" s="39"/>
      <c r="D203" s="39"/>
    </row>
    <row r="204" spans="2:4" ht="15">
      <c r="B204" s="39"/>
      <c r="C204" s="39"/>
      <c r="D204" s="39"/>
    </row>
    <row r="205" spans="2:4" ht="15">
      <c r="B205" s="39"/>
      <c r="C205" s="39"/>
      <c r="D205" s="39"/>
    </row>
    <row r="206" spans="2:4" ht="15">
      <c r="B206" s="39"/>
      <c r="C206" s="39"/>
      <c r="D206" s="39"/>
    </row>
    <row r="207" spans="2:4" ht="15">
      <c r="B207" s="39"/>
      <c r="C207" s="39"/>
      <c r="D207" s="39"/>
    </row>
    <row r="208" spans="2:4" ht="15">
      <c r="B208" s="39"/>
      <c r="C208" s="39"/>
      <c r="D208" s="39"/>
    </row>
    <row r="209" spans="2:4" ht="15">
      <c r="B209" s="39"/>
      <c r="C209" s="39"/>
      <c r="D209" s="39"/>
    </row>
    <row r="210" spans="2:4" ht="15">
      <c r="B210" s="39"/>
      <c r="C210" s="39"/>
      <c r="D210" s="39"/>
    </row>
    <row r="211" spans="2:4" ht="15">
      <c r="B211" s="39"/>
      <c r="C211" s="39"/>
      <c r="D211" s="39"/>
    </row>
    <row r="212" spans="2:4" ht="15">
      <c r="B212" s="39"/>
      <c r="C212" s="39"/>
      <c r="D212" s="39"/>
    </row>
    <row r="213" spans="2:4" ht="15">
      <c r="B213" s="39"/>
      <c r="C213" s="39"/>
      <c r="D213" s="39"/>
    </row>
    <row r="214" spans="2:4" ht="15">
      <c r="B214" s="39"/>
      <c r="C214" s="39"/>
      <c r="D214" s="39"/>
    </row>
    <row r="215" spans="2:4" ht="15">
      <c r="B215" s="39"/>
      <c r="C215" s="39"/>
      <c r="D215" s="39"/>
    </row>
    <row r="216" spans="2:4" ht="15">
      <c r="B216" s="39"/>
      <c r="C216" s="39"/>
      <c r="D216" s="39"/>
    </row>
    <row r="217" spans="2:4" ht="15">
      <c r="B217" s="39"/>
      <c r="C217" s="39"/>
      <c r="D217" s="39"/>
    </row>
    <row r="218" spans="2:4" ht="15">
      <c r="B218" s="39"/>
      <c r="C218" s="39"/>
      <c r="D218" s="39"/>
    </row>
    <row r="219" spans="2:4" ht="15">
      <c r="B219" s="39"/>
      <c r="C219" s="39"/>
      <c r="D219" s="39"/>
    </row>
    <row r="220" spans="2:4" ht="15">
      <c r="B220" s="39"/>
      <c r="C220" s="39"/>
      <c r="D220" s="39"/>
    </row>
    <row r="221" spans="2:4" ht="15">
      <c r="B221" s="39"/>
      <c r="C221" s="39"/>
      <c r="D221" s="39"/>
    </row>
    <row r="222" spans="2:4" ht="15">
      <c r="B222" s="39"/>
      <c r="C222" s="39"/>
      <c r="D222" s="39"/>
    </row>
    <row r="223" spans="2:4" ht="15">
      <c r="B223" s="39"/>
      <c r="C223" s="39"/>
      <c r="D223" s="39"/>
    </row>
    <row r="224" spans="2:4" ht="15">
      <c r="B224" s="39"/>
      <c r="C224" s="39"/>
      <c r="D224" s="39"/>
    </row>
    <row r="225" spans="2:4" ht="15">
      <c r="B225" s="39"/>
      <c r="C225" s="39"/>
      <c r="D225" s="39"/>
    </row>
    <row r="226" spans="2:4" ht="15">
      <c r="B226" s="39"/>
      <c r="C226" s="39"/>
      <c r="D226" s="39"/>
    </row>
    <row r="227" spans="2:4" ht="15">
      <c r="B227" s="39"/>
      <c r="C227" s="39"/>
      <c r="D227" s="39"/>
    </row>
    <row r="228" spans="2:4" ht="15">
      <c r="B228" s="39"/>
      <c r="C228" s="39"/>
      <c r="D228" s="39"/>
    </row>
    <row r="229" spans="2:4" ht="15">
      <c r="B229" s="39"/>
      <c r="C229" s="39"/>
      <c r="D229" s="39"/>
    </row>
    <row r="230" spans="2:4" ht="15">
      <c r="B230" s="39"/>
      <c r="C230" s="39"/>
      <c r="D230" s="39"/>
    </row>
    <row r="231" spans="2:4" ht="15">
      <c r="B231" s="39"/>
      <c r="C231" s="39"/>
      <c r="D231" s="39"/>
    </row>
    <row r="232" spans="2:4" ht="15">
      <c r="B232" s="39"/>
      <c r="C232" s="39"/>
      <c r="D232" s="39"/>
    </row>
    <row r="233" spans="2:4" ht="15">
      <c r="B233" s="39"/>
      <c r="C233" s="39"/>
      <c r="D233" s="39"/>
    </row>
    <row r="234" spans="2:4" ht="15">
      <c r="B234" s="39"/>
      <c r="C234" s="39"/>
      <c r="D234" s="39"/>
    </row>
    <row r="235" spans="2:4" ht="15">
      <c r="B235" s="39"/>
      <c r="C235" s="39"/>
      <c r="D235" s="39"/>
    </row>
    <row r="236" spans="2:4" ht="15">
      <c r="B236" s="39"/>
      <c r="C236" s="39"/>
      <c r="D236" s="39"/>
    </row>
    <row r="237" spans="2:4" ht="15">
      <c r="B237" s="39"/>
      <c r="C237" s="39"/>
      <c r="D237" s="39"/>
    </row>
    <row r="238" spans="2:4" ht="15">
      <c r="B238" s="39"/>
      <c r="C238" s="39"/>
      <c r="D238" s="39"/>
    </row>
    <row r="239" spans="2:4" ht="15">
      <c r="B239" s="39"/>
      <c r="C239" s="39"/>
      <c r="D239" s="39"/>
    </row>
    <row r="240" spans="2:4" ht="15">
      <c r="B240" s="39"/>
      <c r="C240" s="39"/>
      <c r="D240" s="39"/>
    </row>
    <row r="241" spans="2:4" ht="15">
      <c r="B241" s="39"/>
      <c r="C241" s="39"/>
      <c r="D241" s="39"/>
    </row>
    <row r="242" spans="2:4" ht="15">
      <c r="B242" s="39"/>
      <c r="C242" s="39"/>
      <c r="D242" s="39"/>
    </row>
    <row r="243" spans="2:4" ht="15">
      <c r="B243" s="39"/>
      <c r="C243" s="39"/>
      <c r="D243" s="39"/>
    </row>
    <row r="244" spans="2:4" ht="15">
      <c r="B244" s="39"/>
      <c r="C244" s="39"/>
      <c r="D244" s="39"/>
    </row>
    <row r="245" spans="2:4" ht="15">
      <c r="B245" s="39"/>
      <c r="C245" s="39"/>
      <c r="D245" s="39"/>
    </row>
    <row r="246" spans="2:4" ht="15">
      <c r="B246" s="39"/>
      <c r="C246" s="39"/>
      <c r="D246" s="39"/>
    </row>
    <row r="247" spans="2:4" ht="15">
      <c r="B247" s="39"/>
      <c r="C247" s="39"/>
      <c r="D247" s="39"/>
    </row>
    <row r="248" spans="2:4" ht="15">
      <c r="B248" s="39"/>
      <c r="C248" s="39"/>
      <c r="D248" s="39"/>
    </row>
    <row r="249" spans="2:4" ht="15">
      <c r="B249" s="39"/>
      <c r="C249" s="39"/>
      <c r="D249" s="39"/>
    </row>
    <row r="250" spans="2:4" ht="15">
      <c r="B250" s="39"/>
      <c r="C250" s="39"/>
      <c r="D250" s="39"/>
    </row>
    <row r="251" spans="2:4" ht="15">
      <c r="B251" s="39"/>
      <c r="C251" s="39"/>
      <c r="D251" s="39"/>
    </row>
    <row r="252" spans="2:4" ht="15">
      <c r="B252" s="39"/>
      <c r="C252" s="39"/>
      <c r="D252" s="39"/>
    </row>
    <row r="253" spans="2:4" ht="15">
      <c r="B253" s="39"/>
      <c r="C253" s="39"/>
      <c r="D253" s="39"/>
    </row>
    <row r="254" spans="2:4" ht="15">
      <c r="B254" s="39"/>
      <c r="C254" s="39"/>
      <c r="D254" s="39"/>
    </row>
    <row r="255" spans="2:4" ht="15">
      <c r="B255" s="39"/>
      <c r="C255" s="39"/>
      <c r="D255" s="39"/>
    </row>
    <row r="256" spans="2:4" ht="15">
      <c r="B256" s="39"/>
      <c r="C256" s="39"/>
      <c r="D256" s="39"/>
    </row>
    <row r="257" spans="2:4" ht="15">
      <c r="B257" s="39"/>
      <c r="C257" s="39"/>
      <c r="D257" s="39"/>
    </row>
    <row r="258" spans="2:4" ht="15">
      <c r="B258" s="39"/>
      <c r="C258" s="39"/>
      <c r="D258" s="39"/>
    </row>
    <row r="259" spans="2:4" ht="15">
      <c r="B259" s="39"/>
      <c r="C259" s="39"/>
      <c r="D259" s="39"/>
    </row>
    <row r="260" spans="2:4" ht="15">
      <c r="B260" s="39"/>
      <c r="C260" s="39"/>
      <c r="D260" s="39"/>
    </row>
    <row r="261" spans="2:4" ht="15">
      <c r="B261" s="39"/>
      <c r="C261" s="39"/>
      <c r="D261" s="39"/>
    </row>
    <row r="262" spans="2:4" ht="15">
      <c r="B262" s="39"/>
      <c r="C262" s="39"/>
      <c r="D262" s="39"/>
    </row>
    <row r="263" spans="2:4" ht="15">
      <c r="B263" s="39"/>
      <c r="C263" s="39"/>
      <c r="D263" s="39"/>
    </row>
    <row r="264" spans="2:4" ht="15">
      <c r="B264" s="39"/>
      <c r="C264" s="39"/>
      <c r="D264" s="39"/>
    </row>
    <row r="265" spans="2:4" ht="15">
      <c r="B265" s="39"/>
      <c r="C265" s="39"/>
      <c r="D265" s="39"/>
    </row>
    <row r="266" spans="2:4" ht="15">
      <c r="B266" s="39"/>
      <c r="C266" s="39"/>
      <c r="D266" s="39"/>
    </row>
    <row r="267" spans="2:4" ht="15">
      <c r="B267" s="39"/>
      <c r="C267" s="39"/>
      <c r="D267" s="39"/>
    </row>
    <row r="268" spans="2:4" ht="15">
      <c r="B268" s="39"/>
      <c r="C268" s="39"/>
      <c r="D268" s="39"/>
    </row>
    <row r="269" spans="2:4" ht="15">
      <c r="B269" s="39"/>
      <c r="C269" s="39"/>
      <c r="D269" s="39"/>
    </row>
    <row r="270" spans="2:4" ht="15">
      <c r="B270" s="39"/>
      <c r="C270" s="39"/>
      <c r="D270" s="39"/>
    </row>
    <row r="271" spans="2:4" ht="15">
      <c r="B271" s="39"/>
      <c r="C271" s="39"/>
      <c r="D271" s="39"/>
    </row>
    <row r="272" spans="2:4" ht="15">
      <c r="B272" s="39"/>
      <c r="C272" s="39"/>
      <c r="D272" s="39"/>
    </row>
    <row r="273" spans="2:4" ht="15">
      <c r="B273" s="39"/>
      <c r="C273" s="39"/>
      <c r="D273" s="39"/>
    </row>
    <row r="274" spans="2:4" ht="15">
      <c r="B274" s="39"/>
      <c r="C274" s="39"/>
      <c r="D274" s="39"/>
    </row>
    <row r="275" spans="2:4" ht="15">
      <c r="B275" s="39"/>
      <c r="C275" s="39"/>
      <c r="D275" s="39"/>
    </row>
    <row r="276" spans="2:4" ht="15">
      <c r="B276" s="39"/>
      <c r="C276" s="39"/>
      <c r="D276" s="39"/>
    </row>
    <row r="277" spans="2:4" ht="15">
      <c r="B277" s="39"/>
      <c r="C277" s="39"/>
      <c r="D277" s="39"/>
    </row>
    <row r="278" spans="2:4" ht="15">
      <c r="B278" s="39"/>
      <c r="C278" s="39"/>
      <c r="D278" s="39"/>
    </row>
    <row r="279" spans="2:4" ht="15">
      <c r="B279" s="39"/>
      <c r="C279" s="39"/>
      <c r="D279" s="39"/>
    </row>
    <row r="280" spans="2:4" ht="15">
      <c r="B280" s="39"/>
      <c r="C280" s="39"/>
      <c r="D280" s="39"/>
    </row>
    <row r="281" spans="2:4" ht="15">
      <c r="B281" s="39"/>
      <c r="C281" s="39"/>
      <c r="D281" s="39"/>
    </row>
    <row r="282" spans="2:4" ht="15">
      <c r="B282" s="39"/>
      <c r="C282" s="39"/>
      <c r="D282" s="39"/>
    </row>
    <row r="283" spans="2:4" ht="15">
      <c r="B283" s="39"/>
      <c r="C283" s="39"/>
      <c r="D283" s="39"/>
    </row>
    <row r="284" spans="2:4" ht="15">
      <c r="B284" s="39"/>
      <c r="C284" s="39"/>
      <c r="D284" s="39"/>
    </row>
    <row r="285" spans="2:4" ht="15">
      <c r="B285" s="39"/>
      <c r="C285" s="39"/>
      <c r="D285" s="39"/>
    </row>
    <row r="286" spans="2:4" ht="15">
      <c r="B286" s="39"/>
      <c r="C286" s="39"/>
      <c r="D286" s="39"/>
    </row>
    <row r="287" spans="2:4" ht="15">
      <c r="B287" s="39"/>
      <c r="C287" s="39"/>
      <c r="D287" s="39"/>
    </row>
    <row r="288" spans="2:4" ht="15">
      <c r="B288" s="39"/>
      <c r="C288" s="39"/>
      <c r="D288" s="39"/>
    </row>
    <row r="289" spans="2:4" ht="15">
      <c r="B289" s="39"/>
      <c r="C289" s="39"/>
      <c r="D289" s="39"/>
    </row>
    <row r="290" spans="2:4" ht="15">
      <c r="B290" s="39"/>
      <c r="C290" s="39"/>
      <c r="D290" s="39"/>
    </row>
    <row r="291" spans="2:4" ht="15">
      <c r="B291" s="39"/>
      <c r="C291" s="39"/>
      <c r="D291" s="39"/>
    </row>
    <row r="292" spans="2:4" ht="15">
      <c r="B292" s="39"/>
      <c r="C292" s="39"/>
      <c r="D292" s="39"/>
    </row>
    <row r="293" spans="2:4" ht="15">
      <c r="B293" s="39"/>
      <c r="C293" s="39"/>
      <c r="D293" s="39"/>
    </row>
    <row r="294" spans="2:4" ht="15">
      <c r="B294" s="39"/>
      <c r="C294" s="39"/>
      <c r="D294" s="39"/>
    </row>
    <row r="295" spans="2:4" ht="15">
      <c r="B295" s="39"/>
      <c r="C295" s="39"/>
      <c r="D295" s="39"/>
    </row>
    <row r="296" spans="2:4" ht="15">
      <c r="B296" s="39"/>
      <c r="C296" s="39"/>
      <c r="D296" s="39"/>
    </row>
    <row r="297" spans="2:4" ht="15">
      <c r="B297" s="39"/>
      <c r="C297" s="39"/>
      <c r="D297" s="39"/>
    </row>
    <row r="298" spans="2:4" ht="15">
      <c r="B298" s="39"/>
      <c r="C298" s="39"/>
      <c r="D298" s="39"/>
    </row>
    <row r="299" spans="2:4" ht="15">
      <c r="B299" s="39"/>
      <c r="C299" s="39"/>
      <c r="D299" s="39"/>
    </row>
    <row r="300" spans="2:4" ht="15">
      <c r="B300" s="39"/>
      <c r="C300" s="39"/>
      <c r="D300" s="39"/>
    </row>
    <row r="301" spans="2:4" ht="15">
      <c r="B301" s="39"/>
      <c r="C301" s="39"/>
      <c r="D301" s="39"/>
    </row>
    <row r="302" spans="2:4" ht="15">
      <c r="B302" s="39"/>
      <c r="C302" s="39"/>
      <c r="D302" s="39"/>
    </row>
    <row r="303" spans="2:4" ht="15">
      <c r="B303" s="39"/>
      <c r="C303" s="39"/>
      <c r="D303" s="39"/>
    </row>
    <row r="304" spans="2:4" ht="15">
      <c r="B304" s="39"/>
      <c r="C304" s="39"/>
      <c r="D304" s="39"/>
    </row>
    <row r="305" spans="2:4" ht="15">
      <c r="B305" s="39"/>
      <c r="C305" s="39"/>
      <c r="D305" s="39"/>
    </row>
    <row r="306" spans="2:4" ht="15">
      <c r="B306" s="39"/>
      <c r="C306" s="39"/>
      <c r="D306" s="39"/>
    </row>
    <row r="307" spans="2:4" ht="15">
      <c r="B307" s="39"/>
      <c r="C307" s="39"/>
      <c r="D307" s="39"/>
    </row>
    <row r="308" spans="2:4" ht="15">
      <c r="B308" s="39"/>
      <c r="C308" s="39"/>
      <c r="D308" s="39"/>
    </row>
    <row r="309" spans="2:4" ht="15">
      <c r="B309" s="39"/>
      <c r="C309" s="39"/>
      <c r="D309" s="39"/>
    </row>
    <row r="310" spans="2:4" ht="15">
      <c r="B310" s="39"/>
      <c r="C310" s="39"/>
      <c r="D310" s="39"/>
    </row>
    <row r="311" spans="2:4" ht="15">
      <c r="B311" s="39"/>
      <c r="C311" s="39"/>
      <c r="D311" s="39"/>
    </row>
    <row r="312" spans="2:4" ht="15">
      <c r="B312" s="39"/>
      <c r="C312" s="39"/>
      <c r="D312" s="39"/>
    </row>
    <row r="313" spans="2:4" ht="15">
      <c r="B313" s="39"/>
      <c r="C313" s="39"/>
      <c r="D313" s="39"/>
    </row>
    <row r="314" spans="2:4" ht="15">
      <c r="B314" s="39"/>
      <c r="C314" s="39"/>
      <c r="D314" s="39"/>
    </row>
    <row r="315" spans="2:4" ht="15">
      <c r="B315" s="39"/>
      <c r="C315" s="39"/>
      <c r="D315" s="39"/>
    </row>
    <row r="316" spans="2:4" ht="15">
      <c r="B316" s="39"/>
      <c r="C316" s="39"/>
      <c r="D316" s="39"/>
    </row>
    <row r="317" spans="2:4" ht="15">
      <c r="B317" s="39"/>
      <c r="C317" s="39"/>
      <c r="D317" s="39"/>
    </row>
    <row r="318" spans="2:4" ht="15">
      <c r="B318" s="39"/>
      <c r="C318" s="39"/>
      <c r="D318" s="39"/>
    </row>
    <row r="319" spans="2:4" ht="15">
      <c r="B319" s="39"/>
      <c r="C319" s="39"/>
      <c r="D319" s="39"/>
    </row>
    <row r="320" spans="2:4" ht="15">
      <c r="B320" s="39"/>
      <c r="C320" s="39"/>
      <c r="D320" s="39"/>
    </row>
    <row r="321" spans="2:4" ht="15">
      <c r="B321" s="39"/>
      <c r="C321" s="39"/>
      <c r="D321" s="39"/>
    </row>
    <row r="322" spans="2:4" ht="15">
      <c r="B322" s="39"/>
      <c r="C322" s="39"/>
      <c r="D322" s="39"/>
    </row>
    <row r="323" spans="2:4" ht="15">
      <c r="B323" s="39"/>
      <c r="C323" s="39"/>
      <c r="D323" s="39"/>
    </row>
    <row r="324" spans="2:4" ht="15">
      <c r="B324" s="39"/>
      <c r="C324" s="39"/>
      <c r="D324" s="39"/>
    </row>
    <row r="325" spans="2:4" ht="15">
      <c r="B325" s="39"/>
      <c r="C325" s="39"/>
      <c r="D325" s="39"/>
    </row>
    <row r="326" spans="2:4" ht="15">
      <c r="B326" s="39"/>
      <c r="C326" s="39"/>
      <c r="D326" s="39"/>
    </row>
    <row r="327" spans="2:4" ht="15">
      <c r="B327" s="39"/>
      <c r="C327" s="39"/>
      <c r="D327" s="39"/>
    </row>
    <row r="328" spans="2:4" ht="15">
      <c r="B328" s="39"/>
      <c r="C328" s="39"/>
      <c r="D328" s="39"/>
    </row>
    <row r="329" spans="2:4" ht="15">
      <c r="B329" s="39"/>
      <c r="C329" s="39"/>
      <c r="D329" s="39"/>
    </row>
    <row r="330" spans="2:4" ht="15">
      <c r="B330" s="39"/>
      <c r="C330" s="39"/>
      <c r="D330" s="39"/>
    </row>
    <row r="331" spans="2:4" ht="15">
      <c r="B331" s="39"/>
      <c r="C331" s="39"/>
      <c r="D331" s="39"/>
    </row>
    <row r="332" spans="2:4" ht="15">
      <c r="B332" s="39"/>
      <c r="C332" s="39"/>
      <c r="D332" s="39"/>
    </row>
    <row r="333" spans="2:4" ht="15">
      <c r="B333" s="39"/>
      <c r="C333" s="39"/>
      <c r="D333" s="39"/>
    </row>
    <row r="334" spans="2:4" ht="15">
      <c r="B334" s="39"/>
      <c r="C334" s="39"/>
      <c r="D334" s="39"/>
    </row>
    <row r="335" spans="2:4" ht="15">
      <c r="B335" s="39"/>
      <c r="C335" s="39"/>
      <c r="D335" s="39"/>
    </row>
    <row r="336" spans="2:4" ht="15">
      <c r="B336" s="39"/>
      <c r="C336" s="39"/>
      <c r="D336" s="39"/>
    </row>
    <row r="337" spans="2:4" ht="15">
      <c r="B337" s="39"/>
      <c r="C337" s="39"/>
      <c r="D337" s="39"/>
    </row>
    <row r="338" spans="2:4" ht="15">
      <c r="B338" s="39"/>
      <c r="C338" s="39"/>
      <c r="D338" s="39"/>
    </row>
    <row r="339" spans="2:4" ht="15">
      <c r="B339" s="39"/>
      <c r="C339" s="39"/>
      <c r="D339" s="39"/>
    </row>
    <row r="340" spans="2:4" ht="15">
      <c r="B340" s="39"/>
      <c r="C340" s="39"/>
      <c r="D340" s="39"/>
    </row>
    <row r="341" spans="2:4" ht="15">
      <c r="B341" s="39"/>
      <c r="C341" s="39"/>
      <c r="D341" s="39"/>
    </row>
    <row r="342" spans="2:4" ht="15">
      <c r="B342" s="39"/>
      <c r="C342" s="39"/>
      <c r="D342" s="39"/>
    </row>
    <row r="343" spans="2:4" ht="15">
      <c r="B343" s="39"/>
      <c r="C343" s="39"/>
      <c r="D343" s="39"/>
    </row>
    <row r="344" spans="2:4" ht="15">
      <c r="B344" s="39"/>
      <c r="C344" s="39"/>
      <c r="D344" s="39"/>
    </row>
    <row r="345" spans="2:4" ht="15">
      <c r="B345" s="39"/>
      <c r="C345" s="39"/>
      <c r="D345" s="39"/>
    </row>
    <row r="346" spans="2:4" ht="15">
      <c r="B346" s="39"/>
      <c r="C346" s="39"/>
      <c r="D346" s="39"/>
    </row>
    <row r="347" spans="2:4" ht="15">
      <c r="B347" s="39"/>
      <c r="C347" s="39"/>
      <c r="D347" s="39"/>
    </row>
    <row r="348" spans="2:4" ht="15">
      <c r="B348" s="39"/>
      <c r="C348" s="39"/>
      <c r="D348" s="39"/>
    </row>
    <row r="349" spans="2:4" ht="15">
      <c r="B349" s="39"/>
      <c r="C349" s="39"/>
      <c r="D349" s="39"/>
    </row>
    <row r="350" spans="2:4" ht="15">
      <c r="B350" s="39"/>
      <c r="C350" s="39"/>
      <c r="D350" s="39"/>
    </row>
    <row r="351" spans="2:4" ht="15">
      <c r="B351" s="39"/>
      <c r="C351" s="39"/>
      <c r="D351" s="39"/>
    </row>
    <row r="352" spans="2:4" ht="15">
      <c r="B352" s="39"/>
      <c r="C352" s="39"/>
      <c r="D352" s="39"/>
    </row>
    <row r="353" spans="2:4" ht="15">
      <c r="B353" s="39"/>
      <c r="C353" s="39"/>
      <c r="D353" s="39"/>
    </row>
    <row r="354" spans="2:4" ht="15">
      <c r="B354" s="39"/>
      <c r="C354" s="39"/>
      <c r="D354" s="39"/>
    </row>
    <row r="355" spans="2:4" ht="15">
      <c r="B355" s="39"/>
      <c r="C355" s="39"/>
      <c r="D355" s="39"/>
    </row>
    <row r="356" spans="2:4" ht="15">
      <c r="B356" s="39"/>
      <c r="C356" s="39"/>
      <c r="D356" s="39"/>
    </row>
    <row r="357" spans="2:4" ht="15">
      <c r="B357" s="39"/>
      <c r="C357" s="39"/>
      <c r="D357" s="39"/>
    </row>
    <row r="358" spans="2:4" ht="15">
      <c r="B358" s="39"/>
      <c r="C358" s="39"/>
      <c r="D358" s="39"/>
    </row>
    <row r="359" spans="2:4" ht="15">
      <c r="B359" s="39"/>
      <c r="C359" s="39"/>
      <c r="D359" s="39"/>
    </row>
    <row r="360" spans="2:4" ht="15">
      <c r="B360" s="39"/>
      <c r="C360" s="39"/>
      <c r="D360" s="39"/>
    </row>
    <row r="361" spans="2:4" ht="15">
      <c r="B361" s="39"/>
      <c r="C361" s="39"/>
      <c r="D361" s="39"/>
    </row>
    <row r="362" spans="2:4" ht="15">
      <c r="B362" s="39"/>
      <c r="C362" s="39"/>
      <c r="D362" s="39"/>
    </row>
    <row r="363" spans="2:4" ht="15">
      <c r="B363" s="39"/>
      <c r="C363" s="39"/>
      <c r="D363" s="39"/>
    </row>
    <row r="364" spans="2:4" ht="15">
      <c r="B364" s="39"/>
      <c r="C364" s="39"/>
      <c r="D364" s="39"/>
    </row>
    <row r="365" spans="2:4" ht="15">
      <c r="B365" s="39"/>
      <c r="C365" s="39"/>
      <c r="D365" s="39"/>
    </row>
    <row r="366" spans="2:4" ht="15">
      <c r="B366" s="39"/>
      <c r="C366" s="39"/>
      <c r="D366" s="39"/>
    </row>
    <row r="367" spans="2:4" ht="15">
      <c r="B367" s="39"/>
      <c r="C367" s="39"/>
      <c r="D367" s="39"/>
    </row>
    <row r="368" spans="2:4" ht="15">
      <c r="B368" s="39"/>
      <c r="C368" s="39"/>
      <c r="D368" s="39"/>
    </row>
    <row r="369" spans="2:4" ht="15">
      <c r="B369" s="39"/>
      <c r="C369" s="39"/>
      <c r="D369" s="39"/>
    </row>
    <row r="370" spans="2:4" ht="15">
      <c r="B370" s="39"/>
      <c r="C370" s="39"/>
      <c r="D370" s="39"/>
    </row>
    <row r="371" spans="2:4" ht="15">
      <c r="B371" s="39"/>
      <c r="C371" s="39"/>
      <c r="D371" s="39"/>
    </row>
    <row r="372" spans="2:4" ht="15">
      <c r="B372" s="39"/>
      <c r="C372" s="39"/>
      <c r="D372" s="39"/>
    </row>
    <row r="373" spans="2:4" ht="15">
      <c r="B373" s="39"/>
      <c r="C373" s="39"/>
      <c r="D373" s="39"/>
    </row>
    <row r="374" spans="2:4" ht="15">
      <c r="B374" s="39"/>
      <c r="C374" s="39"/>
      <c r="D374" s="39"/>
    </row>
  </sheetData>
  <sheetProtection/>
  <mergeCells count="1">
    <mergeCell ref="A1:H1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2020-12-18T06:34:52Z</cp:lastPrinted>
  <dcterms:created xsi:type="dcterms:W3CDTF">2005-05-20T13:40:13Z</dcterms:created>
  <dcterms:modified xsi:type="dcterms:W3CDTF">2023-03-15T07:56:13Z</dcterms:modified>
  <cp:category/>
  <cp:version/>
  <cp:contentType/>
  <cp:contentStatus/>
</cp:coreProperties>
</file>